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11760"/>
  </bookViews>
  <sheets>
    <sheet name="Лист1" sheetId="1" r:id="rId1"/>
  </sheets>
  <definedNames>
    <definedName name="_GoBack" localSheetId="0">Лист1!#REF!</definedName>
    <definedName name="Z_54738243_C1E5_46F4_B280_5779DBFA3DA8_.wvu.Rows" localSheetId="0" hidden="1">Лист1!#REF!</definedName>
    <definedName name="_xlnm.Print_Titles" localSheetId="0">Лист1!$3:$4</definedName>
  </definedNames>
  <calcPr calcId="125725"/>
  <customWorkbookViews>
    <customWorkbookView name="horosozhenko - Личное представление" guid="{F77F5AA8-FAD7-47CB-ADEC-0C0E629D7688}" mergeInterval="0" personalView="1" maximized="1" xWindow="1" yWindow="1" windowWidth="1920" windowHeight="850" activeSheetId="1"/>
    <customWorkbookView name="halilova - Личное представление" guid="{B2F63BC8-CCF3-470C-B23E-3FCFD760515D}" mergeInterval="0" personalView="1" maximized="1" xWindow="1" yWindow="1" windowWidth="1440" windowHeight="679" activeSheetId="1"/>
    <customWorkbookView name="Киселёва Е.А. - Личное представление" guid="{54738243-C1E5-46F4-B280-5779DBFA3DA8}" mergeInterval="0" personalView="1" maximized="1" xWindow="1" yWindow="1" windowWidth="1280" windowHeight="794" activeSheetId="1"/>
    <customWorkbookView name="Dozenko - Личное представление" guid="{3AA407EB-DC24-4BFC-A8F5-6F4F249DE8FF}" mergeInterval="0" personalView="1" maximized="1" xWindow="1" yWindow="1" windowWidth="1280" windowHeight="794" activeSheetId="1"/>
    <customWorkbookView name="Garkusheva - Личное представление" guid="{C61515A2-24D5-41AD-A7D5-0475D2E7B0BC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K33" i="1"/>
  <c r="K34" s="1"/>
  <c r="I33"/>
  <c r="I34" s="1"/>
  <c r="G33"/>
  <c r="G34" s="1"/>
  <c r="E33"/>
  <c r="E34" s="1"/>
  <c r="K13"/>
  <c r="I13"/>
  <c r="G13"/>
  <c r="E13"/>
</calcChain>
</file>

<file path=xl/sharedStrings.xml><?xml version="1.0" encoding="utf-8"?>
<sst xmlns="http://schemas.openxmlformats.org/spreadsheetml/2006/main" count="104" uniqueCount="57">
  <si>
    <t>Наименование услуги (работы)</t>
  </si>
  <si>
    <t>объем услуги (работы)</t>
  </si>
  <si>
    <t>единица измерения показателя объема</t>
  </si>
  <si>
    <t>наименование показателя объема услуги (работы)</t>
  </si>
  <si>
    <t>объем субсидии (тыс.руб.)</t>
  </si>
  <si>
    <t>человек</t>
  </si>
  <si>
    <t>единиц</t>
  </si>
  <si>
    <t>численность обучающихся</t>
  </si>
  <si>
    <t>Организация деятельности клубных формирований и формирований самодеятельного народного творчества</t>
  </si>
  <si>
    <t>Предоставление консультационных и методических услуг</t>
  </si>
  <si>
    <t>Количество участников мероприятий</t>
  </si>
  <si>
    <t>ВСЕГО:</t>
  </si>
  <si>
    <t>Реализация дополнительных общеобразовательных предпрофессиональных программ в области искусства</t>
  </si>
  <si>
    <t>Библиотечное, библиографическое и информационное обслуживанию пользователей библиотеки</t>
  </si>
  <si>
    <t>Общее количество посещений по различным целям</t>
  </si>
  <si>
    <t>Библиографическая обработка документов и создание каталогов</t>
  </si>
  <si>
    <t>штук</t>
  </si>
  <si>
    <t>Формирование,учет,изучение,обеспечение физического сохранения и безопасности фондов библиотеки</t>
  </si>
  <si>
    <t>Сбор и учет документов при поступлении в библиотечный фонд</t>
  </si>
  <si>
    <t xml:space="preserve"> Организация и проведение культурно-массовых мероприятий</t>
  </si>
  <si>
    <t>Количество клубных формирований</t>
  </si>
  <si>
    <t>Предоставление услуг</t>
  </si>
  <si>
    <t>Реализация дополнительных общеразвивающих программ в области искусства</t>
  </si>
  <si>
    <t xml:space="preserve"> </t>
  </si>
  <si>
    <t>Михайловский район</t>
  </si>
  <si>
    <t>Организация и проведение культурных мероприятий</t>
  </si>
  <si>
    <t>Количество проведенных мероприятий</t>
  </si>
  <si>
    <t>Организация и проведение консультационной методической помощи библиотечным специалистам на базе учреждения и библиотек-филиалов Михайловского  района</t>
  </si>
  <si>
    <t>Подготовка и издание информационно-методических материалов по различным направлениям библиотечной деятельности и в помощь организации работы библиотек</t>
  </si>
  <si>
    <t>Ввод библиографических записей на документы библиотечного фонда в алфавитный и систематический каталоги</t>
  </si>
  <si>
    <t>Изъятие библиографических записей на документы библиотечного фонда из алфавитного и систематического каталогов</t>
  </si>
  <si>
    <t>Учет документов при проверке библиотечного фонда и выбытии библиотечного фонда</t>
  </si>
  <si>
    <t>Организация и проведение мероприятий</t>
  </si>
  <si>
    <t xml:space="preserve">Количество мероприятий </t>
  </si>
  <si>
    <t>Публичный показ музейных предметов, музейных коллекций</t>
  </si>
  <si>
    <t>Количество посещений во внестационарных условиях</t>
  </si>
  <si>
    <t>Количество посещений удаленно через сеть Интернет</t>
  </si>
  <si>
    <t>Количество посещений в стационарных условиях</t>
  </si>
  <si>
    <t>Количество мероприятий с организацией публичного показа музейных предметов, музейных коллекций</t>
  </si>
  <si>
    <t xml:space="preserve">ИТОГО: </t>
  </si>
  <si>
    <t>Культура</t>
  </si>
  <si>
    <t>2022 год</t>
  </si>
  <si>
    <t>Реализация основных образовательных программ дошкольного образования</t>
  </si>
  <si>
    <t>Число воспитанников</t>
  </si>
  <si>
    <t>Реализация основных общеобразовательных программ начального общего образования.</t>
  </si>
  <si>
    <t>Число обучающихся</t>
  </si>
  <si>
    <t>Реализация основных общеобразовательных программ основного общего образования.</t>
  </si>
  <si>
    <t>Реализация основных общеобразовательных программ среднего общего образования.</t>
  </si>
  <si>
    <t>Реализация основных образовательных программ дополнительного образования.</t>
  </si>
  <si>
    <t>Х</t>
  </si>
  <si>
    <t xml:space="preserve">ИТОГО </t>
  </si>
  <si>
    <t xml:space="preserve"> Образование</t>
  </si>
  <si>
    <t>2023 год</t>
  </si>
  <si>
    <t>Сведения о планируемых объемах оказания муниципальных услуг (работ) и объемах субсидий на финансовое обеспечение муниципальных заданий на оказание муниципальных услуг (выполнение работ) на 2022-2024 годы</t>
  </si>
  <si>
    <t>2021 год (ожидаемое исполнение)</t>
  </si>
  <si>
    <t>2024 год</t>
  </si>
  <si>
    <t xml:space="preserve">Реализация дополнительных общеразвивающих 
программ (персонифицированное финансирование)
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</si>
</sst>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#,##0.0_ ;\-#,##0.0\ 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2">
      <alignment horizontal="center" wrapText="1"/>
    </xf>
    <xf numFmtId="4" fontId="3" fillId="0" borderId="2">
      <alignment horizontal="right" shrinkToFit="1"/>
    </xf>
    <xf numFmtId="0" fontId="3" fillId="0" borderId="2">
      <alignment horizontal="center" shrinkToFit="1"/>
    </xf>
    <xf numFmtId="0" fontId="4" fillId="0" borderId="0"/>
    <xf numFmtId="0" fontId="3" fillId="0" borderId="2">
      <alignment horizontal="center"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1" xfId="0" applyFont="1" applyFill="1" applyBorder="1"/>
    <xf numFmtId="0" fontId="1" fillId="0" borderId="0" xfId="0" applyFont="1" applyFill="1"/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1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6">
    <cellStyle name="st35" xfId="1"/>
    <cellStyle name="xl28" xfId="5"/>
    <cellStyle name="xl38" xfId="3"/>
    <cellStyle name="xl40" xfId="2"/>
    <cellStyle name="Обычный" xfId="0" builtinId="0"/>
    <cellStyle name="Обычный 2" xfId="4"/>
  </cellStyles>
  <dxfs count="0"/>
  <tableStyles count="0" defaultTableStyle="TableStyleMedium9" defaultPivotStyle="PivotStyleLight16"/>
  <colors>
    <mruColors>
      <color rgb="FFFCD5B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Normal="100" workbookViewId="0">
      <pane ySplit="4" topLeftCell="A5" activePane="bottomLeft" state="frozen"/>
      <selection activeCell="C1" sqref="C1"/>
      <selection pane="bottomLeft" activeCell="G29" sqref="G29:G32"/>
    </sheetView>
  </sheetViews>
  <sheetFormatPr defaultRowHeight="12.75"/>
  <cols>
    <col min="1" max="1" width="38.42578125" style="5" customWidth="1"/>
    <col min="2" max="2" width="22.85546875" style="5" customWidth="1"/>
    <col min="3" max="3" width="11" style="8" customWidth="1"/>
    <col min="4" max="4" width="12" style="8" customWidth="1"/>
    <col min="5" max="5" width="11.28515625" style="8" customWidth="1"/>
    <col min="6" max="6" width="11.28515625" style="5" customWidth="1"/>
    <col min="7" max="7" width="13" style="5" customWidth="1"/>
    <col min="8" max="8" width="11.140625" style="5" customWidth="1"/>
    <col min="9" max="9" width="13.28515625" style="5" customWidth="1"/>
    <col min="10" max="10" width="10.5703125" style="5" customWidth="1"/>
    <col min="11" max="11" width="13" style="5" customWidth="1"/>
    <col min="12" max="16384" width="9.140625" style="5"/>
  </cols>
  <sheetData>
    <row r="1" spans="1:11" ht="41.65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8.7" customHeight="1">
      <c r="A3" s="27" t="s">
        <v>0</v>
      </c>
      <c r="B3" s="27" t="s">
        <v>3</v>
      </c>
      <c r="C3" s="22" t="s">
        <v>2</v>
      </c>
      <c r="D3" s="22" t="s">
        <v>54</v>
      </c>
      <c r="E3" s="22"/>
      <c r="F3" s="27" t="s">
        <v>41</v>
      </c>
      <c r="G3" s="27"/>
      <c r="H3" s="27" t="s">
        <v>52</v>
      </c>
      <c r="I3" s="27"/>
      <c r="J3" s="27" t="s">
        <v>55</v>
      </c>
      <c r="K3" s="27"/>
    </row>
    <row r="4" spans="1:11" ht="38.25">
      <c r="A4" s="27"/>
      <c r="B4" s="27"/>
      <c r="C4" s="22"/>
      <c r="D4" s="18" t="s">
        <v>1</v>
      </c>
      <c r="E4" s="18" t="s">
        <v>4</v>
      </c>
      <c r="F4" s="18" t="s">
        <v>1</v>
      </c>
      <c r="G4" s="18" t="s">
        <v>4</v>
      </c>
      <c r="H4" s="18" t="s">
        <v>1</v>
      </c>
      <c r="I4" s="18" t="s">
        <v>4</v>
      </c>
      <c r="J4" s="18" t="s">
        <v>1</v>
      </c>
      <c r="K4" s="18" t="s">
        <v>4</v>
      </c>
    </row>
    <row r="5" spans="1:11" s="6" customFormat="1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6" customFormat="1">
      <c r="A6" s="23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6" customFormat="1" ht="30" customHeight="1">
      <c r="A7" s="9" t="s">
        <v>42</v>
      </c>
      <c r="B7" s="10" t="s">
        <v>43</v>
      </c>
      <c r="C7" s="10" t="s">
        <v>5</v>
      </c>
      <c r="D7" s="20">
        <v>440</v>
      </c>
      <c r="E7" s="20">
        <v>85583</v>
      </c>
      <c r="F7" s="20">
        <v>440</v>
      </c>
      <c r="G7" s="30">
        <v>85110.1</v>
      </c>
      <c r="H7" s="20">
        <v>440</v>
      </c>
      <c r="I7" s="30">
        <v>87390.399999999994</v>
      </c>
      <c r="J7" s="20">
        <v>440</v>
      </c>
      <c r="K7" s="31">
        <v>87390.399999999994</v>
      </c>
    </row>
    <row r="8" spans="1:11" s="6" customFormat="1" ht="27.75" customHeight="1">
      <c r="A8" s="9" t="s">
        <v>44</v>
      </c>
      <c r="B8" s="10" t="s">
        <v>45</v>
      </c>
      <c r="C8" s="10" t="s">
        <v>5</v>
      </c>
      <c r="D8" s="20">
        <v>592</v>
      </c>
      <c r="E8" s="20">
        <v>116244</v>
      </c>
      <c r="F8" s="20">
        <v>592</v>
      </c>
      <c r="G8" s="30">
        <v>129361.8</v>
      </c>
      <c r="H8" s="20">
        <v>592</v>
      </c>
      <c r="I8" s="30">
        <v>135993.60000000001</v>
      </c>
      <c r="J8" s="20">
        <v>592</v>
      </c>
      <c r="K8" s="30">
        <v>135993.60000000001</v>
      </c>
    </row>
    <row r="9" spans="1:11" s="6" customFormat="1" ht="28.5" customHeight="1">
      <c r="A9" s="9" t="s">
        <v>46</v>
      </c>
      <c r="B9" s="10" t="s">
        <v>45</v>
      </c>
      <c r="C9" s="10" t="s">
        <v>5</v>
      </c>
      <c r="D9" s="20">
        <v>862</v>
      </c>
      <c r="E9" s="20">
        <v>147513</v>
      </c>
      <c r="F9" s="20">
        <v>862</v>
      </c>
      <c r="G9" s="30">
        <v>154020.20000000001</v>
      </c>
      <c r="H9" s="20">
        <v>862</v>
      </c>
      <c r="I9" s="30">
        <v>162067.79999999999</v>
      </c>
      <c r="J9" s="20">
        <v>862</v>
      </c>
      <c r="K9" s="30">
        <v>162067.79999999999</v>
      </c>
    </row>
    <row r="10" spans="1:11" s="6" customFormat="1" ht="29.25" customHeight="1">
      <c r="A10" s="9" t="s">
        <v>47</v>
      </c>
      <c r="B10" s="10" t="s">
        <v>45</v>
      </c>
      <c r="C10" s="10" t="s">
        <v>5</v>
      </c>
      <c r="D10" s="20">
        <v>117</v>
      </c>
      <c r="E10" s="20">
        <v>22613</v>
      </c>
      <c r="F10" s="20">
        <v>117</v>
      </c>
      <c r="G10" s="30">
        <v>23610.3</v>
      </c>
      <c r="H10" s="20">
        <v>117</v>
      </c>
      <c r="I10" s="30">
        <v>24843.9</v>
      </c>
      <c r="J10" s="20">
        <v>117</v>
      </c>
      <c r="K10" s="30">
        <v>24843.9</v>
      </c>
    </row>
    <row r="11" spans="1:11" s="6" customFormat="1" ht="29.25" customHeight="1">
      <c r="A11" s="9" t="s">
        <v>48</v>
      </c>
      <c r="B11" s="10" t="s">
        <v>45</v>
      </c>
      <c r="C11" s="10" t="s">
        <v>5</v>
      </c>
      <c r="D11" s="20">
        <v>306</v>
      </c>
      <c r="E11" s="20">
        <v>8720</v>
      </c>
      <c r="F11" s="20">
        <v>306</v>
      </c>
      <c r="G11" s="30">
        <v>8874.2999999999993</v>
      </c>
      <c r="H11" s="20">
        <v>306</v>
      </c>
      <c r="I11" s="32">
        <v>9232.7999999999993</v>
      </c>
      <c r="J11" s="20">
        <v>306</v>
      </c>
      <c r="K11" s="32">
        <v>9232.7999999999993</v>
      </c>
    </row>
    <row r="12" spans="1:11" s="6" customFormat="1" ht="27.75" customHeight="1">
      <c r="A12" s="9" t="s">
        <v>56</v>
      </c>
      <c r="B12" s="10" t="s">
        <v>45</v>
      </c>
      <c r="C12" s="10" t="s">
        <v>5</v>
      </c>
      <c r="D12" s="20">
        <v>634</v>
      </c>
      <c r="E12" s="20">
        <v>590</v>
      </c>
      <c r="F12" s="20">
        <v>634</v>
      </c>
      <c r="G12" s="30">
        <v>5839.7</v>
      </c>
      <c r="H12" s="20">
        <v>634</v>
      </c>
      <c r="I12" s="32">
        <v>5839.7</v>
      </c>
      <c r="J12" s="20">
        <v>634</v>
      </c>
      <c r="K12" s="32">
        <v>5839.7</v>
      </c>
    </row>
    <row r="13" spans="1:11" s="6" customFormat="1">
      <c r="A13" s="4" t="s">
        <v>50</v>
      </c>
      <c r="B13" s="11" t="s">
        <v>49</v>
      </c>
      <c r="C13" s="12" t="s">
        <v>49</v>
      </c>
      <c r="D13" s="12" t="s">
        <v>49</v>
      </c>
      <c r="E13" s="13">
        <f>SUM(E7:E12)</f>
        <v>381263</v>
      </c>
      <c r="F13" s="14" t="s">
        <v>49</v>
      </c>
      <c r="G13" s="13">
        <f>SUM(G7:G12)</f>
        <v>406816.4</v>
      </c>
      <c r="H13" s="13" t="s">
        <v>49</v>
      </c>
      <c r="I13" s="13">
        <f>SUM(I7:I12)</f>
        <v>425368.2</v>
      </c>
      <c r="J13" s="13" t="s">
        <v>49</v>
      </c>
      <c r="K13" s="13">
        <f>SUM(K7:K12)</f>
        <v>425368.2</v>
      </c>
    </row>
    <row r="14" spans="1:11" s="6" customFormat="1">
      <c r="A14" s="24" t="s">
        <v>40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6" customFormat="1" ht="39.75" customHeight="1">
      <c r="A15" s="15" t="s">
        <v>12</v>
      </c>
      <c r="B15" s="15" t="s">
        <v>7</v>
      </c>
      <c r="C15" s="20" t="s">
        <v>5</v>
      </c>
      <c r="D15" s="20">
        <v>55</v>
      </c>
      <c r="E15" s="33">
        <v>4796.5</v>
      </c>
      <c r="F15" s="34">
        <v>55</v>
      </c>
      <c r="G15" s="35">
        <v>4988.3999999999996</v>
      </c>
      <c r="H15" s="34">
        <v>55</v>
      </c>
      <c r="I15" s="35">
        <v>4988.3999999999996</v>
      </c>
      <c r="J15" s="34">
        <v>55</v>
      </c>
      <c r="K15" s="35">
        <v>4988.3999999999996</v>
      </c>
    </row>
    <row r="16" spans="1:11" s="6" customFormat="1" ht="38.25">
      <c r="A16" s="15" t="s">
        <v>22</v>
      </c>
      <c r="B16" s="15" t="s">
        <v>7</v>
      </c>
      <c r="C16" s="20" t="s">
        <v>5</v>
      </c>
      <c r="D16" s="20">
        <v>0</v>
      </c>
      <c r="E16" s="33"/>
      <c r="F16" s="34"/>
      <c r="G16" s="35"/>
      <c r="H16" s="34">
        <v>0</v>
      </c>
      <c r="I16" s="35"/>
      <c r="J16" s="34">
        <v>0</v>
      </c>
      <c r="K16" s="35"/>
    </row>
    <row r="17" spans="1:11" s="6" customFormat="1" ht="25.5" customHeight="1">
      <c r="A17" s="16" t="s">
        <v>19</v>
      </c>
      <c r="B17" s="15" t="s">
        <v>10</v>
      </c>
      <c r="C17" s="20" t="s">
        <v>5</v>
      </c>
      <c r="D17" s="20">
        <v>65000</v>
      </c>
      <c r="E17" s="33">
        <v>23859.8</v>
      </c>
      <c r="F17" s="34">
        <v>65000</v>
      </c>
      <c r="G17" s="35">
        <v>23982.2</v>
      </c>
      <c r="H17" s="34">
        <v>65000</v>
      </c>
      <c r="I17" s="35">
        <v>23982.2</v>
      </c>
      <c r="J17" s="34">
        <v>65000</v>
      </c>
      <c r="K17" s="35">
        <v>23982.2</v>
      </c>
    </row>
    <row r="18" spans="1:11" s="6" customFormat="1" ht="39.75" customHeight="1">
      <c r="A18" s="16" t="s">
        <v>8</v>
      </c>
      <c r="B18" s="15" t="s">
        <v>20</v>
      </c>
      <c r="C18" s="20" t="s">
        <v>6</v>
      </c>
      <c r="D18" s="20">
        <v>65</v>
      </c>
      <c r="E18" s="33"/>
      <c r="F18" s="34">
        <v>65</v>
      </c>
      <c r="G18" s="35"/>
      <c r="H18" s="34">
        <v>65</v>
      </c>
      <c r="I18" s="35"/>
      <c r="J18" s="34">
        <v>65</v>
      </c>
      <c r="K18" s="35"/>
    </row>
    <row r="19" spans="1:11" s="6" customFormat="1" ht="24.75" customHeight="1">
      <c r="A19" s="16" t="s">
        <v>25</v>
      </c>
      <c r="B19" s="15" t="s">
        <v>26</v>
      </c>
      <c r="C19" s="20" t="s">
        <v>6</v>
      </c>
      <c r="D19" s="20">
        <v>1200</v>
      </c>
      <c r="E19" s="33"/>
      <c r="F19" s="34">
        <v>1200</v>
      </c>
      <c r="G19" s="35"/>
      <c r="H19" s="34">
        <v>1200</v>
      </c>
      <c r="I19" s="35"/>
      <c r="J19" s="34">
        <v>1200</v>
      </c>
      <c r="K19" s="35"/>
    </row>
    <row r="20" spans="1:11" s="6" customFormat="1" ht="25.5">
      <c r="A20" s="16" t="s">
        <v>9</v>
      </c>
      <c r="B20" s="15" t="s">
        <v>21</v>
      </c>
      <c r="C20" s="20" t="s">
        <v>16</v>
      </c>
      <c r="D20" s="20">
        <v>34</v>
      </c>
      <c r="E20" s="33"/>
      <c r="F20" s="34">
        <v>35</v>
      </c>
      <c r="G20" s="35"/>
      <c r="H20" s="34">
        <v>36</v>
      </c>
      <c r="I20" s="35"/>
      <c r="J20" s="34">
        <v>36</v>
      </c>
      <c r="K20" s="35"/>
    </row>
    <row r="21" spans="1:11" s="6" customFormat="1" ht="38.25">
      <c r="A21" s="19" t="s">
        <v>13</v>
      </c>
      <c r="B21" s="15" t="s">
        <v>14</v>
      </c>
      <c r="C21" s="20" t="s">
        <v>6</v>
      </c>
      <c r="D21" s="20">
        <v>74000</v>
      </c>
      <c r="E21" s="33">
        <v>9819.9</v>
      </c>
      <c r="F21" s="34">
        <v>82000</v>
      </c>
      <c r="G21" s="35">
        <v>10212.700000000001</v>
      </c>
      <c r="H21" s="34">
        <v>82000</v>
      </c>
      <c r="I21" s="35">
        <v>10212.700000000001</v>
      </c>
      <c r="J21" s="34">
        <v>82000</v>
      </c>
      <c r="K21" s="35">
        <v>10212.700000000001</v>
      </c>
    </row>
    <row r="22" spans="1:11" s="6" customFormat="1" ht="65.25" customHeight="1">
      <c r="A22" s="25" t="s">
        <v>15</v>
      </c>
      <c r="B22" s="15" t="s">
        <v>29</v>
      </c>
      <c r="C22" s="20" t="s">
        <v>6</v>
      </c>
      <c r="D22" s="20">
        <v>3000</v>
      </c>
      <c r="E22" s="33"/>
      <c r="F22" s="34">
        <v>3000</v>
      </c>
      <c r="G22" s="35"/>
      <c r="H22" s="34">
        <v>3000</v>
      </c>
      <c r="I22" s="35"/>
      <c r="J22" s="34">
        <v>3000</v>
      </c>
      <c r="K22" s="35"/>
    </row>
    <row r="23" spans="1:11" s="6" customFormat="1" ht="65.25" customHeight="1">
      <c r="A23" s="25"/>
      <c r="B23" s="15" t="s">
        <v>30</v>
      </c>
      <c r="C23" s="20" t="s">
        <v>6</v>
      </c>
      <c r="D23" s="20">
        <v>5000</v>
      </c>
      <c r="E23" s="33"/>
      <c r="F23" s="34">
        <v>5000</v>
      </c>
      <c r="G23" s="35"/>
      <c r="H23" s="34">
        <v>5000</v>
      </c>
      <c r="I23" s="35"/>
      <c r="J23" s="34">
        <v>5000</v>
      </c>
      <c r="K23" s="35"/>
    </row>
    <row r="24" spans="1:11" s="6" customFormat="1" ht="114.75">
      <c r="A24" s="25" t="s">
        <v>9</v>
      </c>
      <c r="B24" s="15" t="s">
        <v>28</v>
      </c>
      <c r="C24" s="20" t="s">
        <v>16</v>
      </c>
      <c r="D24" s="20">
        <v>3</v>
      </c>
      <c r="E24" s="33"/>
      <c r="F24" s="34">
        <v>3</v>
      </c>
      <c r="G24" s="35"/>
      <c r="H24" s="34">
        <v>3</v>
      </c>
      <c r="I24" s="35"/>
      <c r="J24" s="34">
        <v>3</v>
      </c>
      <c r="K24" s="35"/>
    </row>
    <row r="25" spans="1:11" s="6" customFormat="1" ht="89.85" customHeight="1">
      <c r="A25" s="25"/>
      <c r="B25" s="15" t="s">
        <v>27</v>
      </c>
      <c r="C25" s="20" t="s">
        <v>16</v>
      </c>
      <c r="D25" s="20">
        <v>240</v>
      </c>
      <c r="E25" s="33"/>
      <c r="F25" s="34">
        <v>280</v>
      </c>
      <c r="G25" s="35"/>
      <c r="H25" s="34">
        <v>300</v>
      </c>
      <c r="I25" s="35"/>
      <c r="J25" s="34">
        <v>300</v>
      </c>
      <c r="K25" s="35"/>
    </row>
    <row r="26" spans="1:11" s="6" customFormat="1" ht="38.25">
      <c r="A26" s="25" t="s">
        <v>17</v>
      </c>
      <c r="B26" s="15" t="s">
        <v>18</v>
      </c>
      <c r="C26" s="20" t="s">
        <v>6</v>
      </c>
      <c r="D26" s="20">
        <v>2000</v>
      </c>
      <c r="E26" s="33"/>
      <c r="F26" s="34">
        <v>2000</v>
      </c>
      <c r="G26" s="35"/>
      <c r="H26" s="34">
        <v>2000</v>
      </c>
      <c r="I26" s="35"/>
      <c r="J26" s="34">
        <v>2000</v>
      </c>
      <c r="K26" s="35"/>
    </row>
    <row r="27" spans="1:11" s="6" customFormat="1" ht="51">
      <c r="A27" s="25"/>
      <c r="B27" s="15" t="s">
        <v>31</v>
      </c>
      <c r="C27" s="20" t="s">
        <v>6</v>
      </c>
      <c r="D27" s="20">
        <v>3000</v>
      </c>
      <c r="E27" s="33"/>
      <c r="F27" s="34">
        <v>3000</v>
      </c>
      <c r="G27" s="35"/>
      <c r="H27" s="34">
        <v>3000</v>
      </c>
      <c r="I27" s="35"/>
      <c r="J27" s="34">
        <v>3000</v>
      </c>
      <c r="K27" s="35"/>
    </row>
    <row r="28" spans="1:11" s="6" customFormat="1" ht="19.5" customHeight="1">
      <c r="A28" s="21" t="s">
        <v>32</v>
      </c>
      <c r="B28" s="15" t="s">
        <v>33</v>
      </c>
      <c r="C28" s="20" t="s">
        <v>6</v>
      </c>
      <c r="D28" s="20">
        <v>850</v>
      </c>
      <c r="E28" s="33"/>
      <c r="F28" s="34">
        <v>850</v>
      </c>
      <c r="G28" s="35"/>
      <c r="H28" s="34">
        <v>850</v>
      </c>
      <c r="I28" s="35"/>
      <c r="J28" s="34">
        <v>850</v>
      </c>
      <c r="K28" s="35"/>
    </row>
    <row r="29" spans="1:11" s="6" customFormat="1" ht="26.25" customHeight="1">
      <c r="A29" s="25" t="s">
        <v>34</v>
      </c>
      <c r="B29" s="15" t="s">
        <v>35</v>
      </c>
      <c r="C29" s="20" t="s">
        <v>5</v>
      </c>
      <c r="D29" s="20">
        <v>7800</v>
      </c>
      <c r="E29" s="33">
        <v>4873.3999999999996</v>
      </c>
      <c r="F29" s="20">
        <v>7800</v>
      </c>
      <c r="G29" s="35">
        <v>5068.3</v>
      </c>
      <c r="H29" s="20">
        <v>7800</v>
      </c>
      <c r="I29" s="35">
        <v>5068.3</v>
      </c>
      <c r="J29" s="20">
        <v>7800</v>
      </c>
      <c r="K29" s="35">
        <v>5068.3</v>
      </c>
    </row>
    <row r="30" spans="1:11" s="6" customFormat="1" ht="26.25" customHeight="1">
      <c r="A30" s="25"/>
      <c r="B30" s="15" t="s">
        <v>36</v>
      </c>
      <c r="C30" s="20" t="s">
        <v>5</v>
      </c>
      <c r="D30" s="20">
        <v>450</v>
      </c>
      <c r="E30" s="33"/>
      <c r="F30" s="20">
        <v>450</v>
      </c>
      <c r="G30" s="35"/>
      <c r="H30" s="20">
        <v>450</v>
      </c>
      <c r="I30" s="35"/>
      <c r="J30" s="20">
        <v>450</v>
      </c>
      <c r="K30" s="35"/>
    </row>
    <row r="31" spans="1:11" s="6" customFormat="1" ht="26.25" customHeight="1">
      <c r="A31" s="25"/>
      <c r="B31" s="15" t="s">
        <v>37</v>
      </c>
      <c r="C31" s="20" t="s">
        <v>5</v>
      </c>
      <c r="D31" s="20">
        <v>11850</v>
      </c>
      <c r="E31" s="33"/>
      <c r="F31" s="20">
        <v>11850</v>
      </c>
      <c r="G31" s="35"/>
      <c r="H31" s="20">
        <v>11850</v>
      </c>
      <c r="I31" s="35"/>
      <c r="J31" s="20">
        <v>11850</v>
      </c>
      <c r="K31" s="35"/>
    </row>
    <row r="32" spans="1:11" s="6" customFormat="1" ht="65.25" customHeight="1">
      <c r="A32" s="25"/>
      <c r="B32" s="15" t="s">
        <v>38</v>
      </c>
      <c r="C32" s="20" t="s">
        <v>6</v>
      </c>
      <c r="D32" s="20">
        <v>276</v>
      </c>
      <c r="E32" s="33"/>
      <c r="F32" s="20">
        <v>276</v>
      </c>
      <c r="G32" s="35"/>
      <c r="H32" s="20">
        <v>276</v>
      </c>
      <c r="I32" s="35"/>
      <c r="J32" s="20">
        <v>276</v>
      </c>
      <c r="K32" s="35"/>
    </row>
    <row r="33" spans="1:11">
      <c r="A33" s="1" t="s">
        <v>39</v>
      </c>
      <c r="B33" s="11" t="s">
        <v>49</v>
      </c>
      <c r="C33" s="12" t="s">
        <v>49</v>
      </c>
      <c r="D33" s="12" t="s">
        <v>49</v>
      </c>
      <c r="E33" s="2">
        <f>E15+E17+E21+E29</f>
        <v>43349.599999999999</v>
      </c>
      <c r="F33" s="2" t="s">
        <v>49</v>
      </c>
      <c r="G33" s="2">
        <f>G15+G17+G21+G29</f>
        <v>44251.600000000006</v>
      </c>
      <c r="H33" s="3" t="s">
        <v>49</v>
      </c>
      <c r="I33" s="2">
        <f>I15+I17+I21+I29</f>
        <v>44251.600000000006</v>
      </c>
      <c r="J33" s="3" t="s">
        <v>49</v>
      </c>
      <c r="K33" s="2">
        <f>K15+K17+K21+K29</f>
        <v>44251.600000000006</v>
      </c>
    </row>
    <row r="34" spans="1:11" s="6" customFormat="1">
      <c r="A34" s="4" t="s">
        <v>11</v>
      </c>
      <c r="B34" s="4"/>
      <c r="C34" s="7"/>
      <c r="D34" s="7"/>
      <c r="E34" s="17">
        <f>E33+E13</f>
        <v>424612.6</v>
      </c>
      <c r="F34" s="2" t="s">
        <v>49</v>
      </c>
      <c r="G34" s="17">
        <f>G33+G13</f>
        <v>451068</v>
      </c>
      <c r="H34" s="3" t="s">
        <v>49</v>
      </c>
      <c r="I34" s="17">
        <f>I33+I13</f>
        <v>469619.80000000005</v>
      </c>
      <c r="J34" s="3" t="s">
        <v>49</v>
      </c>
      <c r="K34" s="17">
        <f>K33+K13</f>
        <v>469619.80000000005</v>
      </c>
    </row>
    <row r="40" spans="1:11">
      <c r="F40" s="5" t="s">
        <v>23</v>
      </c>
    </row>
  </sheetData>
  <customSheetViews>
    <customSheetView guid="{F77F5AA8-FAD7-47CB-ADEC-0C0E629D7688}" showPageBreaks="1" fitToPage="1">
      <pane ySplit="6" topLeftCell="A301" activePane="bottomLeft" state="frozen"/>
      <selection pane="bottomLeft" activeCell="O305" sqref="O305"/>
      <pageMargins left="0.55118110236220474" right="0.23" top="0.22" bottom="0.59055118110236227" header="0.15748031496062992" footer="0.15748031496062992"/>
      <pageSetup paperSize="9" scale="67" fitToHeight="0" orientation="landscape" r:id="rId1"/>
    </customSheetView>
    <customSheetView guid="{B2F63BC8-CCF3-470C-B23E-3FCFD760515D}" fitToPage="1" topLeftCell="C1">
      <pane ySplit="6" topLeftCell="A7" activePane="bottomLeft" state="frozen"/>
      <selection pane="bottomLeft" activeCell="E271" sqref="E271"/>
      <pageMargins left="0.55118110236220474" right="0.23" top="0.22" bottom="0.59055118110236227" header="0.15748031496062992" footer="0.15748031496062992"/>
      <pageSetup paperSize="9" scale="90" fitToHeight="0" orientation="landscape" r:id="rId2"/>
    </customSheetView>
    <customSheetView guid="{54738243-C1E5-46F4-B280-5779DBFA3DA8}" fitToPage="1" hiddenRows="1" topLeftCell="A4">
      <pane xSplit="2" ySplit="4" topLeftCell="C17" activePane="bottomRight" state="frozen"/>
      <selection pane="bottomRight" activeCell="E21" sqref="E21"/>
      <pageMargins left="0.55118110236220474" right="0.23" top="0.22" bottom="0.59055118110236227" header="0.15748031496062992" footer="0.15748031496062992"/>
      <pageSetup paperSize="9" scale="90" fitToHeight="0" orientation="landscape" r:id="rId3"/>
    </customSheetView>
    <customSheetView guid="{3AA407EB-DC24-4BFC-A8F5-6F4F249DE8FF}" fitToPage="1">
      <pane ySplit="6" topLeftCell="A201" activePane="bottomLeft" state="frozen"/>
      <selection pane="bottomLeft" activeCell="A234" sqref="A234"/>
      <pageMargins left="0.55118110236220474" right="0.23" top="0.22" bottom="0.59055118110236227" header="0.15748031496062992" footer="0.15748031496062992"/>
      <pageSetup paperSize="9" scale="90" fitToHeight="0" orientation="landscape" r:id="rId4"/>
    </customSheetView>
    <customSheetView guid="{C61515A2-24D5-41AD-A7D5-0475D2E7B0BC}" scale="110" fitToPage="1" topLeftCell="D1">
      <pane ySplit="6" topLeftCell="A256" activePane="bottomLeft" state="frozen"/>
      <selection pane="bottomLeft" activeCell="H243" sqref="H243:M258"/>
      <pageMargins left="0.55118110236220474" right="0.23" top="0.22" bottom="0.59055118110236227" header="0.15748031496062992" footer="0.15748031496062992"/>
      <pageSetup paperSize="9" scale="90" fitToHeight="0" orientation="landscape" r:id="rId5"/>
    </customSheetView>
  </customSheetViews>
  <mergeCells count="32">
    <mergeCell ref="A29:A32"/>
    <mergeCell ref="A1:K1"/>
    <mergeCell ref="A3:A4"/>
    <mergeCell ref="F3:G3"/>
    <mergeCell ref="B3:B4"/>
    <mergeCell ref="C3:C4"/>
    <mergeCell ref="J3:K3"/>
    <mergeCell ref="H3:I3"/>
    <mergeCell ref="A5:K5"/>
    <mergeCell ref="A22:A23"/>
    <mergeCell ref="A24:A25"/>
    <mergeCell ref="A26:A27"/>
    <mergeCell ref="G17:G20"/>
    <mergeCell ref="A2:K2"/>
    <mergeCell ref="G15:G16"/>
    <mergeCell ref="I15:I16"/>
    <mergeCell ref="D3:E3"/>
    <mergeCell ref="K15:K16"/>
    <mergeCell ref="G29:G32"/>
    <mergeCell ref="G21:G28"/>
    <mergeCell ref="I21:I28"/>
    <mergeCell ref="I17:I20"/>
    <mergeCell ref="K17:K20"/>
    <mergeCell ref="K21:K28"/>
    <mergeCell ref="I29:I32"/>
    <mergeCell ref="K29:K32"/>
    <mergeCell ref="E15:E16"/>
    <mergeCell ref="E17:E20"/>
    <mergeCell ref="E21:E28"/>
    <mergeCell ref="E29:E32"/>
    <mergeCell ref="A6:K6"/>
    <mergeCell ref="A14:K14"/>
  </mergeCells>
  <pageMargins left="0.27" right="0.16" top="0.49" bottom="0.26" header="0.15748031496062992" footer="0.2"/>
  <pageSetup paperSize="9" scale="85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vyshkova</dc:creator>
  <cp:lastModifiedBy>Пользователь</cp:lastModifiedBy>
  <cp:lastPrinted>2020-11-08T04:44:43Z</cp:lastPrinted>
  <dcterms:created xsi:type="dcterms:W3CDTF">2016-03-15T06:42:28Z</dcterms:created>
  <dcterms:modified xsi:type="dcterms:W3CDTF">2021-11-08T00:55:27Z</dcterms:modified>
</cp:coreProperties>
</file>