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5600" windowHeight="8835"/>
  </bookViews>
  <sheets>
    <sheet name="Программы" sheetId="9" r:id="rId1"/>
  </sheets>
  <definedNames>
    <definedName name="_xlnm.Print_Titles" localSheetId="0">Программы!$3:$4</definedName>
  </definedNames>
  <calcPr calcId="125725"/>
</workbook>
</file>

<file path=xl/calcChain.xml><?xml version="1.0" encoding="utf-8"?>
<calcChain xmlns="http://schemas.openxmlformats.org/spreadsheetml/2006/main">
  <c r="Z12" i="9"/>
  <c r="W17"/>
  <c r="V17"/>
  <c r="T17"/>
  <c r="S17"/>
  <c r="Z16"/>
  <c r="Y16"/>
  <c r="U16"/>
  <c r="Y15"/>
  <c r="Y14"/>
  <c r="U14"/>
  <c r="Y13"/>
  <c r="Y12"/>
  <c r="U12"/>
  <c r="Y11"/>
  <c r="U11"/>
  <c r="Z10"/>
  <c r="Y10"/>
  <c r="U10"/>
  <c r="Z9"/>
  <c r="Y9"/>
  <c r="U9"/>
  <c r="Z8"/>
  <c r="Y8"/>
  <c r="U8"/>
  <c r="Z7"/>
  <c r="Y7"/>
  <c r="U7"/>
  <c r="Z6"/>
  <c r="Y6"/>
  <c r="U6"/>
  <c r="U17" l="1"/>
  <c r="Y17"/>
  <c r="Z17"/>
</calcChain>
</file>

<file path=xl/sharedStrings.xml><?xml version="1.0" encoding="utf-8"?>
<sst xmlns="http://schemas.openxmlformats.org/spreadsheetml/2006/main" count="77" uniqueCount="47">
  <si>
    <t>Наименование</t>
  </si>
  <si>
    <t>ЦСР</t>
  </si>
  <si>
    <t>ВР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</si>
  <si>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Амурской области на 2014 - 2020 годы»</t>
  </si>
  <si>
    <t/>
  </si>
  <si>
    <t>Государственная программа «Развитие системы социальной защиты населения Амурской области на 2014 – 2020 гг.»</t>
  </si>
  <si>
    <t>Государственная программа «Развитие и сохранение культуры и искусства Амурской области на 2014 – 2020 годы»</t>
  </si>
  <si>
    <t>Государственная программа «Охрана окружающей среды в Амурской области на 2014 – 2020 годы»</t>
  </si>
  <si>
    <t>Государственная программа «Модернизация жилищно–коммунального комплекса, энергосбережение и повышение энергетической эффективности в Амурской области на 2014 – 2020 годы»</t>
  </si>
  <si>
    <t>Государственная программа «Развитие здравоохранения Амурской области на 2014 – 2020 годы»</t>
  </si>
  <si>
    <t>Государственная программа «Обеспечение доступным и качественным жильем населения Амурской области на 2014 – 2020 годы»</t>
  </si>
  <si>
    <t>Государственная программа «Экономическое развитие и инновационная экономика Амурской области на 2014 - 2020 годы»</t>
  </si>
  <si>
    <t>Государственная программа «Развитие физической культуры и спорта на территории Амурской области на 2014 – 2020 годы»</t>
  </si>
  <si>
    <t>Государственная программа «Повышение эффективности деятельности органов государственной власти и управления Амурской области на 2014 – 2020 годы»</t>
  </si>
  <si>
    <t>Непрограммные расходы</t>
  </si>
  <si>
    <t>Всего</t>
  </si>
  <si>
    <t>(тыс.рублей)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</si>
  <si>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</si>
  <si>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</si>
  <si>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</si>
  <si>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</si>
  <si>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</si>
  <si>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</si>
  <si>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</si>
  <si>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</si>
  <si>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</si>
  <si>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11 0 00 00000</t>
  </si>
  <si>
    <t>88 0 00 00000</t>
  </si>
  <si>
    <t>Муниципальная программа "Развитие образования в Михайловском районе на 2015-2020 годы"</t>
  </si>
  <si>
    <t>Муниципальная программа "Развитие и сохранение культуры и искусства Михайловского района на 2015-2020 годы"</t>
  </si>
  <si>
    <t>Муниципальная программа  "Повышения эффективности деятельности органов месного самоуправления Михайловского района на 2015-2020 годы"</t>
  </si>
  <si>
    <t>Муниципальная программа "Развитие физической культуры и спорта на территории Михайловского района  на 2016-2020 годы"</t>
  </si>
  <si>
    <t>Муниципальная программа "Обеспечение доступным и качественным жильем населения Михайловского района на 2015-2020 годы"</t>
  </si>
  <si>
    <t>Муниципальная программа  "Развитие транспортной системы Михайловского района на 2015-2020 годы"</t>
  </si>
  <si>
    <t>Муниципальная программа  "Энергосбережение и повышение энергетической эффективности Михайловском районе на 2015-2020 годы"</t>
  </si>
  <si>
    <t>Муниципальная программа  "Профилактика правонарушений, терроризма и экстремизма в Михайловском районе на 2017-2020 годы"</t>
  </si>
  <si>
    <t>Муниципальная программа "Развитие сельского хозяйства в Михайловском районе на 2013-2020 годы"</t>
  </si>
  <si>
    <t>Муниципальная программа   "Поддержка и развитие малого и среднего предпринимательства в Михайловском районе на 2013 - 2016 годы" "Поддержка и развитие малого и среднего предпринимательства в Михайловском районе на 2017 - 2020 годы"</t>
  </si>
  <si>
    <t>Уточненные плановые назначения</t>
  </si>
  <si>
    <t>% исполнения</t>
  </si>
  <si>
    <t>Тем роста к 2016 году, %</t>
  </si>
  <si>
    <t>-</t>
  </si>
  <si>
    <t>Оперативная информация об исполнении  бюджетных ассигнований по муниципальным программам на 01.10.2016  и  01.10.2017</t>
  </si>
  <si>
    <t>исполнено на       01.10.2016</t>
  </si>
  <si>
    <t>исполнено на       01.10.2017</t>
  </si>
  <si>
    <t>в 18,6 раз</t>
  </si>
  <si>
    <t>в 70,6 раз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</si>
</sst>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7" fillId="0" borderId="0" xfId="0" applyFont="1"/>
    <xf numFmtId="0" fontId="4" fillId="0" borderId="0" xfId="1" applyFont="1" applyAlignment="1">
      <alignment horizontal="right" vertical="center"/>
    </xf>
    <xf numFmtId="49" fontId="6" fillId="0" borderId="3" xfId="1" applyNumberFormat="1" applyFont="1" applyBorder="1" applyAlignment="1">
      <alignment horizontal="justify" vertical="top" wrapText="1"/>
    </xf>
    <xf numFmtId="49" fontId="5" fillId="0" borderId="3" xfId="1" applyNumberFormat="1" applyFont="1" applyBorder="1" applyAlignment="1">
      <alignment horizontal="justify" vertical="top" wrapText="1"/>
    </xf>
    <xf numFmtId="0" fontId="11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49" fontId="5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 wrapText="1"/>
    </xf>
    <xf numFmtId="166" fontId="6" fillId="0" borderId="10" xfId="1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 vertical="center"/>
    </xf>
    <xf numFmtId="165" fontId="10" fillId="2" borderId="10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 wrapText="1"/>
    </xf>
    <xf numFmtId="164" fontId="12" fillId="0" borderId="12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12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abSelected="1" zoomScale="69" zoomScaleNormal="69" workbookViewId="0">
      <selection activeCell="W13" sqref="W13"/>
    </sheetView>
  </sheetViews>
  <sheetFormatPr defaultColWidth="8.85546875" defaultRowHeight="15"/>
  <cols>
    <col min="1" max="1" width="48.5703125" customWidth="1"/>
    <col min="2" max="2" width="16.5703125" customWidth="1"/>
    <col min="3" max="16" width="16.7109375" hidden="1" customWidth="1"/>
    <col min="17" max="17" width="7.85546875" hidden="1" customWidth="1"/>
    <col min="18" max="18" width="44.42578125" hidden="1" customWidth="1"/>
    <col min="19" max="19" width="17.7109375" customWidth="1"/>
    <col min="20" max="20" width="18.5703125" customWidth="1"/>
    <col min="21" max="21" width="15.28515625" customWidth="1"/>
    <col min="22" max="22" width="19.5703125" customWidth="1"/>
    <col min="23" max="23" width="18.42578125" customWidth="1"/>
    <col min="24" max="24" width="44.42578125" hidden="1" customWidth="1"/>
    <col min="25" max="25" width="17.28515625" customWidth="1"/>
    <col min="26" max="26" width="14.5703125" customWidth="1"/>
  </cols>
  <sheetData>
    <row r="1" spans="1:26" s="4" customFormat="1" ht="53.25" customHeigh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4" customFormat="1" ht="19.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"/>
      <c r="Z2" s="8" t="s">
        <v>16</v>
      </c>
    </row>
    <row r="3" spans="1:26" ht="20.25" customHeight="1">
      <c r="A3" s="30" t="s">
        <v>0</v>
      </c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27" t="s">
        <v>2</v>
      </c>
      <c r="R3" s="30" t="s">
        <v>0</v>
      </c>
      <c r="S3" s="24">
        <v>2016</v>
      </c>
      <c r="T3" s="25"/>
      <c r="U3" s="37"/>
      <c r="V3" s="24">
        <v>2017</v>
      </c>
      <c r="W3" s="25"/>
      <c r="X3" s="25"/>
      <c r="Y3" s="26"/>
      <c r="Z3" s="27" t="s">
        <v>40</v>
      </c>
    </row>
    <row r="4" spans="1:26" ht="46.5" customHeight="1">
      <c r="A4" s="30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28"/>
      <c r="R4" s="30"/>
      <c r="S4" s="18" t="s">
        <v>38</v>
      </c>
      <c r="T4" s="18" t="s">
        <v>43</v>
      </c>
      <c r="U4" s="18" t="s">
        <v>39</v>
      </c>
      <c r="V4" s="18" t="s">
        <v>38</v>
      </c>
      <c r="W4" s="18" t="s">
        <v>44</v>
      </c>
      <c r="X4" s="18" t="s">
        <v>39</v>
      </c>
      <c r="Y4" s="18" t="s">
        <v>39</v>
      </c>
      <c r="Z4" s="28"/>
    </row>
    <row r="5" spans="1:26" ht="15" hidden="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9"/>
    </row>
    <row r="6" spans="1:26" ht="49.5" customHeight="1">
      <c r="A6" s="6" t="s">
        <v>28</v>
      </c>
      <c r="B6" s="11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 t="s">
        <v>4</v>
      </c>
      <c r="R6" s="11" t="s">
        <v>3</v>
      </c>
      <c r="S6" s="12">
        <v>294000.59999999998</v>
      </c>
      <c r="T6" s="12">
        <v>215175.4</v>
      </c>
      <c r="U6" s="13">
        <f>T6/S6*100</f>
        <v>73.188762199805041</v>
      </c>
      <c r="V6" s="12">
        <v>297372.7</v>
      </c>
      <c r="W6" s="12">
        <v>230808.4</v>
      </c>
      <c r="X6" s="20" t="s">
        <v>3</v>
      </c>
      <c r="Y6" s="14">
        <f>W6/V6*100</f>
        <v>77.615867226547692</v>
      </c>
      <c r="Z6" s="15">
        <f t="shared" ref="Z6:Z17" si="0">W6/T6*100</f>
        <v>107.26523571003005</v>
      </c>
    </row>
    <row r="7" spans="1:26" ht="48" customHeight="1">
      <c r="A7" s="6" t="s">
        <v>29</v>
      </c>
      <c r="B7" s="11" t="s">
        <v>18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 t="s">
        <v>4</v>
      </c>
      <c r="R7" s="11" t="s">
        <v>5</v>
      </c>
      <c r="S7" s="12">
        <v>30604</v>
      </c>
      <c r="T7" s="12">
        <v>22003.9</v>
      </c>
      <c r="U7" s="13">
        <f t="shared" ref="U7:U17" si="1">T7/S7*100</f>
        <v>71.898771402431066</v>
      </c>
      <c r="V7" s="12">
        <v>36016.300000000003</v>
      </c>
      <c r="W7" s="12">
        <v>26208</v>
      </c>
      <c r="X7" s="20" t="s">
        <v>5</v>
      </c>
      <c r="Y7" s="14">
        <f t="shared" ref="Y7:Y17" si="2">W7/V7*100</f>
        <v>72.767052695585051</v>
      </c>
      <c r="Z7" s="15">
        <f t="shared" si="0"/>
        <v>119.10615845372865</v>
      </c>
    </row>
    <row r="8" spans="1:26" ht="63.75" customHeight="1">
      <c r="A8" s="6" t="s">
        <v>30</v>
      </c>
      <c r="B8" s="11" t="s">
        <v>19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 t="s">
        <v>4</v>
      </c>
      <c r="R8" s="11" t="s">
        <v>6</v>
      </c>
      <c r="S8" s="12">
        <v>68209.600000000006</v>
      </c>
      <c r="T8" s="12">
        <v>42396.4</v>
      </c>
      <c r="U8" s="13">
        <f t="shared" si="1"/>
        <v>62.156060144026647</v>
      </c>
      <c r="V8" s="12">
        <v>63343.7</v>
      </c>
      <c r="W8" s="12">
        <v>44198.1</v>
      </c>
      <c r="X8" s="20" t="s">
        <v>6</v>
      </c>
      <c r="Y8" s="14">
        <f t="shared" si="2"/>
        <v>69.775052609809663</v>
      </c>
      <c r="Z8" s="15">
        <f t="shared" si="0"/>
        <v>104.24965327244766</v>
      </c>
    </row>
    <row r="9" spans="1:26" ht="47.25">
      <c r="A9" s="6" t="s">
        <v>36</v>
      </c>
      <c r="B9" s="11" t="s">
        <v>20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 t="s">
        <v>4</v>
      </c>
      <c r="R9" s="11" t="s">
        <v>7</v>
      </c>
      <c r="S9" s="12">
        <v>1364.2</v>
      </c>
      <c r="T9" s="12">
        <v>1314.2</v>
      </c>
      <c r="U9" s="13">
        <f t="shared" si="1"/>
        <v>96.334848262718083</v>
      </c>
      <c r="V9" s="12">
        <v>180</v>
      </c>
      <c r="W9" s="12">
        <v>105</v>
      </c>
      <c r="X9" s="20" t="s">
        <v>7</v>
      </c>
      <c r="Y9" s="14">
        <f t="shared" si="2"/>
        <v>58.333333333333336</v>
      </c>
      <c r="Z9" s="15">
        <f t="shared" si="0"/>
        <v>7.9896514990108054</v>
      </c>
    </row>
    <row r="10" spans="1:26" ht="46.5" customHeight="1">
      <c r="A10" s="6" t="s">
        <v>31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 t="s">
        <v>4</v>
      </c>
      <c r="R10" s="11" t="s">
        <v>8</v>
      </c>
      <c r="S10" s="12">
        <v>967</v>
      </c>
      <c r="T10" s="12">
        <v>719.1</v>
      </c>
      <c r="U10" s="13">
        <f t="shared" si="1"/>
        <v>74.364012409513961</v>
      </c>
      <c r="V10" s="12">
        <v>1304.4000000000001</v>
      </c>
      <c r="W10" s="12">
        <v>1001.5</v>
      </c>
      <c r="X10" s="20" t="s">
        <v>8</v>
      </c>
      <c r="Y10" s="14">
        <f t="shared" si="2"/>
        <v>76.778595522845748</v>
      </c>
      <c r="Z10" s="15">
        <f t="shared" si="0"/>
        <v>139.27131136142398</v>
      </c>
    </row>
    <row r="11" spans="1:26" ht="48" customHeight="1">
      <c r="A11" s="6" t="s">
        <v>32</v>
      </c>
      <c r="B11" s="11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4</v>
      </c>
      <c r="R11" s="11" t="s">
        <v>9</v>
      </c>
      <c r="S11" s="12">
        <v>531.1</v>
      </c>
      <c r="T11" s="12">
        <v>531.1</v>
      </c>
      <c r="U11" s="13">
        <f t="shared" si="1"/>
        <v>100</v>
      </c>
      <c r="V11" s="12">
        <v>38960.199999999997</v>
      </c>
      <c r="W11" s="12">
        <v>37511.9</v>
      </c>
      <c r="X11" s="20" t="s">
        <v>9</v>
      </c>
      <c r="Y11" s="14">
        <f t="shared" si="2"/>
        <v>96.282616619011208</v>
      </c>
      <c r="Z11" s="15" t="s">
        <v>46</v>
      </c>
    </row>
    <row r="12" spans="1:26" ht="45.75" customHeight="1">
      <c r="A12" s="6" t="s">
        <v>33</v>
      </c>
      <c r="B12" s="11" t="s">
        <v>23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 t="s">
        <v>4</v>
      </c>
      <c r="R12" s="11" t="s">
        <v>10</v>
      </c>
      <c r="S12" s="12">
        <v>8215.9</v>
      </c>
      <c r="T12" s="12">
        <v>3006.1</v>
      </c>
      <c r="U12" s="13">
        <f t="shared" si="1"/>
        <v>36.588809503523656</v>
      </c>
      <c r="V12" s="12">
        <v>11673.8</v>
      </c>
      <c r="W12" s="12">
        <v>5626.8</v>
      </c>
      <c r="X12" s="20" t="s">
        <v>10</v>
      </c>
      <c r="Y12" s="14">
        <f t="shared" si="2"/>
        <v>48.200243279823198</v>
      </c>
      <c r="Z12" s="15">
        <f t="shared" si="0"/>
        <v>187.17940188283825</v>
      </c>
    </row>
    <row r="13" spans="1:26" ht="61.5" customHeight="1">
      <c r="A13" s="6" t="s">
        <v>34</v>
      </c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 t="s">
        <v>4</v>
      </c>
      <c r="R13" s="11" t="s">
        <v>11</v>
      </c>
      <c r="S13" s="12">
        <v>0</v>
      </c>
      <c r="T13" s="12">
        <v>0</v>
      </c>
      <c r="U13" s="13">
        <v>0</v>
      </c>
      <c r="V13" s="12">
        <v>100</v>
      </c>
      <c r="W13" s="12">
        <v>0</v>
      </c>
      <c r="X13" s="20" t="s">
        <v>11</v>
      </c>
      <c r="Y13" s="14">
        <f t="shared" si="2"/>
        <v>0</v>
      </c>
      <c r="Z13" s="15">
        <v>0</v>
      </c>
    </row>
    <row r="14" spans="1:26" ht="91.5" customHeight="1">
      <c r="A14" s="6" t="s">
        <v>37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 t="s">
        <v>4</v>
      </c>
      <c r="R14" s="11" t="s">
        <v>12</v>
      </c>
      <c r="S14" s="12">
        <v>200</v>
      </c>
      <c r="T14" s="12">
        <v>11.2</v>
      </c>
      <c r="U14" s="13">
        <f t="shared" si="1"/>
        <v>5.6</v>
      </c>
      <c r="V14" s="12">
        <v>410</v>
      </c>
      <c r="W14" s="12">
        <v>208.6</v>
      </c>
      <c r="X14" s="20" t="s">
        <v>12</v>
      </c>
      <c r="Y14" s="14">
        <f t="shared" si="2"/>
        <v>50.878048780487802</v>
      </c>
      <c r="Z14" s="15" t="s">
        <v>45</v>
      </c>
    </row>
    <row r="15" spans="1:26" ht="48" customHeight="1">
      <c r="A15" s="6" t="s">
        <v>35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 t="s">
        <v>4</v>
      </c>
      <c r="R15" s="11" t="s">
        <v>13</v>
      </c>
      <c r="S15" s="12">
        <v>0</v>
      </c>
      <c r="T15" s="12">
        <v>0</v>
      </c>
      <c r="U15" s="13">
        <v>0</v>
      </c>
      <c r="V15" s="12">
        <v>40.1</v>
      </c>
      <c r="W15" s="12">
        <v>25.2</v>
      </c>
      <c r="X15" s="20" t="s">
        <v>13</v>
      </c>
      <c r="Y15" s="14">
        <f t="shared" si="2"/>
        <v>62.842892768079793</v>
      </c>
      <c r="Z15" s="15" t="s">
        <v>41</v>
      </c>
    </row>
    <row r="16" spans="1:26" ht="21" customHeight="1">
      <c r="A16" s="6" t="s">
        <v>14</v>
      </c>
      <c r="B16" s="11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 t="s">
        <v>4</v>
      </c>
      <c r="R16" s="11" t="s">
        <v>14</v>
      </c>
      <c r="S16" s="12">
        <v>57812.9</v>
      </c>
      <c r="T16" s="12">
        <v>33876.800000000003</v>
      </c>
      <c r="U16" s="13">
        <f t="shared" si="1"/>
        <v>58.597302678122013</v>
      </c>
      <c r="V16" s="12">
        <v>59678.8</v>
      </c>
      <c r="W16" s="12">
        <v>41666.9</v>
      </c>
      <c r="X16" s="20" t="s">
        <v>14</v>
      </c>
      <c r="Y16" s="14">
        <f t="shared" si="2"/>
        <v>69.818595548167863</v>
      </c>
      <c r="Z16" s="15">
        <f t="shared" si="0"/>
        <v>122.9953832711472</v>
      </c>
    </row>
    <row r="17" spans="1:26" ht="20.25" customHeight="1">
      <c r="A17" s="7" t="s">
        <v>15</v>
      </c>
      <c r="B17" s="10" t="s">
        <v>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 t="s">
        <v>4</v>
      </c>
      <c r="R17" s="10" t="s">
        <v>15</v>
      </c>
      <c r="S17" s="21">
        <f>S16+S15+S14+S13+S12+S11+S10+S9+S8+S7+S6</f>
        <v>461905.3</v>
      </c>
      <c r="T17" s="21">
        <f>T16+T15+T14+T13+T12+T11+T10+T9+T8+T7+T6</f>
        <v>319034.19999999995</v>
      </c>
      <c r="U17" s="23">
        <f t="shared" si="1"/>
        <v>69.069179331780774</v>
      </c>
      <c r="V17" s="22">
        <f>V16+V15+V14+V13+V12+V11+V10+V9+V8+V7+V6</f>
        <v>509080</v>
      </c>
      <c r="W17" s="22">
        <f>W16+W15+W14+W13+W12+W11+W10+W9+W8+W7+W6</f>
        <v>387360.4</v>
      </c>
      <c r="X17" s="19" t="s">
        <v>15</v>
      </c>
      <c r="Y17" s="16">
        <f t="shared" si="2"/>
        <v>76.090280506010842</v>
      </c>
      <c r="Z17" s="17">
        <f t="shared" si="0"/>
        <v>121.41657540163409</v>
      </c>
    </row>
  </sheetData>
  <mergeCells count="8">
    <mergeCell ref="V3:Y3"/>
    <mergeCell ref="Z3:Z4"/>
    <mergeCell ref="A1:Z1"/>
    <mergeCell ref="A3:A4"/>
    <mergeCell ref="B3:P4"/>
    <mergeCell ref="Q3:Q4"/>
    <mergeCell ref="R3:R4"/>
    <mergeCell ref="S3:U3"/>
  </mergeCells>
  <pageMargins left="0.24" right="0.16" top="0.26" bottom="0.28000000000000003" header="0" footer="0.2"/>
  <pageSetup paperSize="9" scale="7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Пользователь</cp:lastModifiedBy>
  <cp:lastPrinted>2017-10-13T00:54:25Z</cp:lastPrinted>
  <dcterms:created xsi:type="dcterms:W3CDTF">2013-05-31T10:21:32Z</dcterms:created>
  <dcterms:modified xsi:type="dcterms:W3CDTF">2019-02-28T00:34:03Z</dcterms:modified>
</cp:coreProperties>
</file>